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Rosa Elena Garcia\Desktop\Cta pub 2 trim (junio)\"/>
    </mc:Choice>
  </mc:AlternateContent>
  <xr:revisionPtr revIDLastSave="0" documentId="13_ncr:1_{E91631DA-AFF6-45D3-9648-CC5405CC57BF}" xr6:coauthVersionLast="47" xr6:coauthVersionMax="47" xr10:uidLastSave="{00000000-0000-0000-0000-000000000000}"/>
  <bookViews>
    <workbookView xWindow="-108" yWindow="-108" windowWidth="23256" windowHeight="12576" xr2:uid="{00000000-000D-0000-FFFF-FFFF00000000}"/>
  </bookViews>
  <sheets>
    <sheet name="PPI" sheetId="1" r:id="rId1"/>
  </sheets>
  <definedNames>
    <definedName name="_xlnm._FilterDatabase" localSheetId="0" hidden="1">PPI!$A$3:$N$29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 l="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 r="G22" i="1"/>
  <c r="F22" i="1"/>
  <c r="E22"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alcChain>
</file>

<file path=xl/sharedStrings.xml><?xml version="1.0" encoding="utf-8"?>
<sst xmlns="http://schemas.openxmlformats.org/spreadsheetml/2006/main" count="91" uniqueCount="74">
  <si>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</si>
  <si>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</si>
  <si>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</si>
  <si>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</si>
  <si>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</si>
  <si>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</si>
  <si>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</si>
  <si>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</si>
  <si>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</si>
  <si>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</si>
  <si>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</si>
  <si>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</si>
  <si>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</si>
  <si>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</si>
  <si>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</si>
  <si>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</si>
  <si>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</si>
  <si>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G1101</t>
  </si>
  <si>
    <t>G1143</t>
  </si>
  <si>
    <t>3046</t>
  </si>
  <si>
    <t>G2085</t>
  </si>
  <si>
    <t>P0755</t>
  </si>
  <si>
    <t>P0756</t>
  </si>
  <si>
    <t>P0757</t>
  </si>
  <si>
    <t>P0758</t>
  </si>
  <si>
    <t>P0759</t>
  </si>
  <si>
    <t>P0760</t>
  </si>
  <si>
    <t>P0761</t>
  </si>
  <si>
    <t>P0762</t>
  </si>
  <si>
    <t>P0763</t>
  </si>
  <si>
    <t>P0764</t>
  </si>
  <si>
    <t>P2037</t>
  </si>
  <si>
    <t>P3014</t>
  </si>
  <si>
    <t>P3015</t>
  </si>
  <si>
    <t>Q0574</t>
  </si>
  <si>
    <t>Total del Gasto</t>
  </si>
  <si>
    <t>Bajo protesta de decir verdad declaramos que los Estados Financieros y sus Notas son razonablemente correctos y responsabilidad del emisor</t>
  </si>
  <si>
    <t>Administración de los recursos humanos, materiales</t>
  </si>
  <si>
    <t>Gestionar y administrar los recursos de la universidad politécnica de Juventino Rosas a través de la distribución y ejercicio de los mismos para el logro de sus objetivos, principalmente, la oferta de los servicios educativos para que el estudiantado reciba el servicio educativo con los atributos de calidad planteados.</t>
  </si>
  <si>
    <t>Operación del modelo de planeación y evaluación de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</si>
  <si>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</si>
  <si>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G1315</t>
  </si>
  <si>
    <t>OPERACIÓN DEL ÓRGANO INTERNO DE CONTROL DE LA UNIV</t>
  </si>
  <si>
    <t>Prevenir, detectar y sancionar las conductas que contravengan la legalidad a través de procedimientos de auditoría y fiscalización, acompañamiento, derecho disciplinario al interior del organismo público estatal.</t>
  </si>
  <si>
    <t>Dirección estratégica</t>
  </si>
  <si>
    <t>Gestionar y administrar el cumplimiento de los objetivos institucionales, dando seguimiento y proponiendo acciones correctivas y preventivas, cuyo propósito principal es ofrecer el servicio educativo de calidad a los alumnos.</t>
  </si>
  <si>
    <t>ADMINISTRACIÓN  E IMPARTICIÓN DE LOS SERVICIOS EDU</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</si>
  <si>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</si>
  <si>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APLICACIÓN DE PLANES DE TRABAJO DE ATENCIÓN A LA D</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</si>
  <si>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</si>
  <si>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APOYOS PARA LA PROFESIONALIZACIÓN</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</si>
  <si>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</si>
  <si>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CURSOS Y EVENTOS DE FORTALECIMIENTO A LA FORMACIÓN</t>
  </si>
  <si>
    <t>Organización de actividades culturales y deportivas para los alumnos de la UPJR, así como participación en proyectos emprendedores, conferencias y talleres con la finalidad de fortalecer su formación integral.</t>
  </si>
  <si>
    <t>GESTIÓN DE CERTIFICACIÓN DE PROCESOS</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</si>
  <si>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</si>
  <si>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FORTALECIMIENTO DE LAS HABILIDADES DE LIDERAZGO Y</t>
  </si>
  <si>
    <t>Programa de emprendedurismo, cursos de capacitación para emprendedores y fortalecimiento de los proyectos integradores con la finalidad de desarrollar competencias transversales en los estudiantes de la UPJR.</t>
  </si>
  <si>
    <t>MANTENIMIENTO DE LA INFRAESTRUCTURA</t>
  </si>
  <si>
    <t>Realización del mantenimiento correctivo y preventivo en los edificios y equipos, así como al parque vehicular de la UPJR, con la finalidad de ofrecer un servicio de calidad a los estudiantes.</t>
  </si>
  <si>
    <t>OPERACIÓN DE OTORGAMIENTO DE BECAS Y APOYOS</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</si>
  <si>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</si>
  <si>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OPERACIÓN DE SERVICIOS DE VINCULACIÓN CON EL ENTOR</t>
  </si>
  <si>
    <t>Incrementar la vinculación con el entorno mediante la firma de convenios y/o contactos formales de colaboración para servicio social, estancias y estadías de los estudiantes de la UPJR, así como establecer convenios para cursos de capacitación a empresas o de colaboración con instituciones.</t>
  </si>
  <si>
    <t>OPERACIÓN DE UN SISTEMA DE INFORMACIÓN SOBRE EL SE</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</si>
  <si>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</si>
  <si>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EVALUACIÓN DE FACTIBILIDAD DE CARRERAS EN DISCIPLI</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</si>
  <si>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</si>
  <si>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Certificación competencias ocupacionales, UPJR</t>
  </si>
  <si>
    <t>El estudiantado de la UPJR recibe certificaciones internacionales y ocupacionales, posteriores al proceso de capacitación y evaluación por un organismo externo que les permite desarrollar competencias laborales y adquirir un valor agregado al momento de egresar.</t>
  </si>
  <si>
    <t>Vocacionamiento científico y tecnológico UPJR</t>
  </si>
  <si>
    <t>Implementar estrategias y acciones para promover las vocaciones científicas y tecnológicas, como foros de difusión, congresos, talleres, presentaciones, etc. accesible para la población inscrita en educación básica y media superior.</t>
  </si>
  <si>
    <t>INFRAESTRUCTURA DE LA UNIVERSIDAD POLITÉCNICA DE J</t>
  </si>
  <si>
    <t>UNIVERSIDAD POLITÉCNICA DE JUVENTINO ROSAS
Programas y Proyectos de Inversión
del 01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</si>
</sst>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sz val="8"/>
      <name val="Arial"/>
      <family val="2"/>
    </font>
    <font>
      <sz val="8"/>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50">
    <xf numFmtId="0" fontId="0" fillId="0" borderId="0" xfId="0"/>
    <xf numFmtId="0" fontId="0" fillId="0" borderId="0" xfId="0" applyFont="1"/>
    <xf numFmtId="0" fontId="0" fillId="0" borderId="0" xfId="0" applyFont="1" applyProtection="1">
      <protection locked="0"/>
    </xf>
    <xf numFmtId="0" fontId="5" fillId="0" borderId="0" xfId="8" applyFont="1" applyAlignment="1" applyProtection="1">
      <alignment vertical="top"/>
      <protection locked="0"/>
    </xf>
    <xf numFmtId="0" fontId="3" fillId="2" borderId="1" xfId="16" applyFont="1" applyFill="1" applyBorder="1" applyAlignment="1">
      <alignment horizontal="center" vertical="top"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left"/>
    </xf>
    <xf numFmtId="0" fontId="3" fillId="2" borderId="2" xfId="11" applyFont="1" applyFill="1" applyBorder="1" applyAlignment="1">
      <alignment horizontal="left" vertical="center"/>
    </xf>
    <xf numFmtId="0" fontId="3" fillId="2" borderId="4" xfId="11" applyFont="1" applyFill="1" applyBorder="1" applyAlignment="1">
      <alignment horizontal="center" vertical="center"/>
    </xf>
    <xf numFmtId="0" fontId="3" fillId="2" borderId="5" xfId="16"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wrapText="1"/>
    </xf>
    <xf numFmtId="4" fontId="3" fillId="2" borderId="6" xfId="11" applyNumberFormat="1" applyFont="1" applyFill="1" applyBorder="1" applyAlignment="1">
      <alignment horizontal="center" vertical="center" wrapText="1"/>
    </xf>
    <xf numFmtId="0" fontId="7" fillId="0" borderId="0" xfId="0" applyFont="1" applyProtection="1">
      <protection locked="0"/>
    </xf>
    <xf numFmtId="43" fontId="7" fillId="0" borderId="7" xfId="17" applyFont="1" applyFill="1" applyBorder="1" applyAlignment="1" applyProtection="1">
      <alignment vertical="center" wrapText="1"/>
      <protection locked="0"/>
    </xf>
    <xf numFmtId="43" fontId="7" fillId="0" borderId="8" xfId="17" applyFont="1" applyFill="1" applyBorder="1" applyAlignment="1" applyProtection="1">
      <alignment vertical="center" wrapText="1"/>
      <protection locked="0"/>
    </xf>
    <xf numFmtId="4" fontId="7" fillId="0" borderId="7" xfId="0" applyNumberFormat="1" applyFont="1" applyBorder="1" applyProtection="1">
      <protection locked="0"/>
    </xf>
    <xf numFmtId="9" fontId="7" fillId="0" borderId="8" xfId="18" applyFont="1" applyFill="1" applyBorder="1" applyAlignment="1" applyProtection="1">
      <alignment vertical="center"/>
      <protection locked="0"/>
    </xf>
    <xf numFmtId="9" fontId="7" fillId="0" borderId="7" xfId="18" applyFont="1" applyFill="1" applyBorder="1" applyAlignment="1" applyProtection="1">
      <alignment vertical="center"/>
      <protection locked="0"/>
    </xf>
    <xf numFmtId="43" fontId="7" fillId="0" borderId="5" xfId="17"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7" fillId="3" borderId="6"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right" vertical="center" wrapText="1"/>
      <protection locked="0"/>
    </xf>
    <xf numFmtId="0" fontId="8" fillId="3" borderId="4" xfId="0" applyFont="1" applyFill="1" applyBorder="1" applyAlignment="1" applyProtection="1">
      <alignment vertical="center" wrapText="1"/>
      <protection locked="0"/>
    </xf>
    <xf numFmtId="43" fontId="8" fillId="3" borderId="2" xfId="0" applyNumberFormat="1" applyFont="1" applyFill="1" applyBorder="1" applyAlignment="1" applyProtection="1">
      <alignment horizontal="right" vertical="center" wrapText="1"/>
      <protection locked="0"/>
    </xf>
    <xf numFmtId="43" fontId="8" fillId="3" borderId="6" xfId="0" applyNumberFormat="1" applyFont="1" applyFill="1" applyBorder="1" applyAlignment="1" applyProtection="1">
      <alignment horizontal="right" vertical="center" wrapText="1"/>
      <protection locked="0"/>
    </xf>
    <xf numFmtId="9" fontId="8" fillId="3" borderId="6" xfId="18" applyFont="1" applyFill="1" applyBorder="1" applyAlignment="1" applyProtection="1">
      <protection locked="0"/>
    </xf>
    <xf numFmtId="0" fontId="7" fillId="3" borderId="0"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right" vertical="center" wrapText="1"/>
      <protection locked="0"/>
    </xf>
    <xf numFmtId="43" fontId="8" fillId="3" borderId="0" xfId="0" applyNumberFormat="1" applyFont="1" applyFill="1" applyBorder="1" applyAlignment="1" applyProtection="1">
      <alignment horizontal="right" vertical="center" wrapText="1"/>
      <protection locked="0"/>
    </xf>
    <xf numFmtId="9" fontId="8" fillId="3" borderId="0" xfId="18" applyFont="1" applyFill="1" applyBorder="1" applyAlignment="1" applyProtection="1">
      <protection locked="0"/>
    </xf>
    <xf numFmtId="0" fontId="8" fillId="0" borderId="0" xfId="0" applyFont="1" applyProtection="1">
      <protection locked="0"/>
    </xf>
    <xf numFmtId="0" fontId="7" fillId="3" borderId="0" xfId="0" applyFont="1" applyFill="1" applyProtection="1">
      <protection locked="0"/>
    </xf>
    <xf numFmtId="0" fontId="7" fillId="0" borderId="7" xfId="0" applyFont="1" applyBorder="1" applyAlignment="1" applyProtection="1">
      <alignment horizontal="center"/>
      <protection locked="0"/>
    </xf>
    <xf numFmtId="0" fontId="7" fillId="0" borderId="7" xfId="0" applyFont="1" applyBorder="1" applyAlignment="1" applyProtection="1">
      <alignment horizontal="left" vertical="center"/>
      <protection locked="0"/>
    </xf>
    <xf numFmtId="0" fontId="7" fillId="0" borderId="7" xfId="0" quotePrefix="1" applyFont="1" applyBorder="1" applyAlignment="1" applyProtection="1">
      <alignment horizontal="center" vertical="center" wrapText="1"/>
      <protection locked="0"/>
    </xf>
    <xf numFmtId="0" fontId="7" fillId="0" borderId="1" xfId="0" applyFont="1" applyBorder="1" applyProtection="1">
      <protection locked="0"/>
    </xf>
    <xf numFmtId="49" fontId="7" fillId="0" borderId="7" xfId="0" applyNumberFormat="1" applyFont="1" applyBorder="1" applyAlignment="1" applyProtection="1">
      <alignment horizontal="center" vertical="center" wrapText="1"/>
      <protection locked="0"/>
    </xf>
    <xf numFmtId="4" fontId="7" fillId="0" borderId="7" xfId="0" applyNumberFormat="1" applyFont="1" applyBorder="1" applyAlignment="1" applyProtection="1">
      <alignment vertical="center" wrapText="1"/>
      <protection locked="0"/>
    </xf>
    <xf numFmtId="0" fontId="7" fillId="0" borderId="7" xfId="0" applyFont="1" applyBorder="1" applyProtection="1">
      <protection locked="0"/>
    </xf>
    <xf numFmtId="0" fontId="7" fillId="0" borderId="5" xfId="0" applyFont="1" applyBorder="1" applyAlignment="1" applyProtection="1">
      <alignment horizontal="left" vertical="center"/>
      <protection locked="0"/>
    </xf>
    <xf numFmtId="43" fontId="7" fillId="0" borderId="9" xfId="17" applyFont="1" applyFill="1" applyBorder="1" applyAlignment="1" applyProtection="1">
      <alignment vertical="center" wrapText="1"/>
      <protection locked="0"/>
    </xf>
    <xf numFmtId="0" fontId="7" fillId="0" borderId="5" xfId="0" applyFont="1" applyBorder="1" applyProtection="1">
      <protection locked="0"/>
    </xf>
    <xf numFmtId="1" fontId="7" fillId="0" borderId="1" xfId="0" applyNumberFormat="1" applyFont="1" applyBorder="1" applyProtection="1">
      <protection locked="0"/>
    </xf>
    <xf numFmtId="1" fontId="7" fillId="0" borderId="7" xfId="0" applyNumberFormat="1" applyFont="1" applyBorder="1" applyProtection="1">
      <protection locked="0"/>
    </xf>
    <xf numFmtId="1" fontId="7" fillId="0" borderId="7" xfId="18" applyNumberFormat="1" applyFont="1" applyFill="1" applyBorder="1" applyAlignment="1" applyProtection="1">
      <alignment horizontal="right"/>
      <protection locked="0"/>
    </xf>
    <xf numFmtId="1" fontId="7" fillId="0" borderId="7" xfId="18" applyNumberFormat="1" applyFont="1" applyFill="1" applyBorder="1" applyProtection="1">
      <protection locked="0"/>
    </xf>
    <xf numFmtId="0" fontId="3" fillId="2" borderId="6" xfId="0" applyFont="1" applyFill="1" applyBorder="1" applyAlignment="1" applyProtection="1">
      <alignment horizont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showGridLines="0" tabSelected="1" zoomScale="80" zoomScaleNormal="80" workbookViewId="0">
      <selection activeCell="S13" sqref="S13"/>
    </sheetView>
  </sheetViews>
  <sheetFormatPr baseColWidth="10" defaultColWidth="12" defaultRowHeight="10.199999999999999" x14ac:dyDescent="0.2"/>
  <cols>
    <col min="1" max="1" width="19.85546875" style="2" customWidth="1"/>
    <col min="2" max="2" width="26.28515625" style="2" bestFit="1" customWidth="1"/>
    <col min="3" max="3" width="35.28515625" style="2" bestFit="1" customWidth="1"/>
    <col min="4" max="4" width="15.42578125" style="2" bestFit="1" customWidth="1"/>
    <col min="5" max="5" width="17.85546875" style="2" bestFit="1" customWidth="1"/>
    <col min="6" max="6" width="19.140625" style="2" bestFit="1" customWidth="1"/>
    <col min="7" max="7" width="17.85546875" style="2" bestFit="1" customWidth="1"/>
    <col min="8" max="10" width="13.28515625" style="2" customWidth="1"/>
    <col min="11" max="14" width="11.85546875" style="2" customWidth="1"/>
    <col min="15" max="16384" width="12" style="2"/>
  </cols>
  <sheetData>
    <row r="1" spans="1:14" s="1" customFormat="1" ht="35.1" customHeight="1" x14ac:dyDescent="0.2">
      <c r="A1" s="49" t="s">
        <v>73</v>
      </c>
      <c r="B1" s="49"/>
      <c r="C1" s="49"/>
      <c r="D1" s="49"/>
      <c r="E1" s="49"/>
      <c r="F1" s="49"/>
      <c r="G1" s="49"/>
      <c r="H1" s="49"/>
      <c r="I1" s="49"/>
      <c r="J1" s="49"/>
      <c r="K1" s="49"/>
      <c r="L1" s="49"/>
      <c r="M1" s="49"/>
      <c r="N1" s="49"/>
    </row>
    <row r="2" spans="1:14" s="1" customFormat="1" ht="12.75" customHeight="1" x14ac:dyDescent="0.2">
      <c r="A2" s="4"/>
      <c r="B2" s="4"/>
      <c r="C2" s="4"/>
      <c r="D2" s="4"/>
      <c r="E2" s="5"/>
      <c r="F2" s="6" t="s">
        <v>2</v>
      </c>
      <c r="G2" s="7"/>
      <c r="H2" s="5"/>
      <c r="I2" s="6" t="s">
        <v>8</v>
      </c>
      <c r="J2" s="7"/>
      <c r="K2" s="8" t="s">
        <v>15</v>
      </c>
      <c r="L2" s="7"/>
      <c r="M2" s="9" t="s">
        <v>14</v>
      </c>
      <c r="N2" s="10"/>
    </row>
    <row r="3" spans="1:14" s="1" customFormat="1" ht="21.9" customHeight="1" x14ac:dyDescent="0.2">
      <c r="A3" s="11" t="s">
        <v>16</v>
      </c>
      <c r="B3" s="11" t="s">
        <v>0</v>
      </c>
      <c r="C3" s="11" t="s">
        <v>5</v>
      </c>
      <c r="D3" s="11" t="s">
        <v>1</v>
      </c>
      <c r="E3" s="12" t="s">
        <v>3</v>
      </c>
      <c r="F3" s="12" t="s">
        <v>4</v>
      </c>
      <c r="G3" s="12" t="s">
        <v>6</v>
      </c>
      <c r="H3" s="12" t="s">
        <v>9</v>
      </c>
      <c r="I3" s="12" t="s">
        <v>4</v>
      </c>
      <c r="J3" s="12" t="s">
        <v>7</v>
      </c>
      <c r="K3" s="13" t="s">
        <v>10</v>
      </c>
      <c r="L3" s="13" t="s">
        <v>11</v>
      </c>
      <c r="M3" s="14" t="s">
        <v>12</v>
      </c>
      <c r="N3" s="14" t="s">
        <v>13</v>
      </c>
    </row>
    <row r="4" spans="1:14" ht="13.2" x14ac:dyDescent="0.25">
      <c r="A4" s="35" t="s">
        <v>17</v>
      </c>
      <c r="B4" s="36" t="s">
        <v>37</v>
      </c>
      <c r="C4" s="15" t="s">
        <v>38</v>
      </c>
      <c r="D4" s="37">
        <v>3046</v>
      </c>
      <c r="E4" s="16">
        <v>11882533.27</v>
      </c>
      <c r="F4" s="17">
        <v>13424626.67</v>
      </c>
      <c r="G4" s="18">
        <v>5466344.8300000001</v>
      </c>
      <c r="H4" s="15">
        <v>100</v>
      </c>
      <c r="I4" s="38">
        <v>100</v>
      </c>
      <c r="J4" s="45">
        <v>41</v>
      </c>
      <c r="K4" s="19">
        <f>G4/E4</f>
        <v>0.46003193980537455</v>
      </c>
      <c r="L4" s="20">
        <f>G4/F4</f>
        <v>0.40718784696006749</v>
      </c>
      <c r="M4" s="19">
        <f>J4/H4</f>
        <v>0.41</v>
      </c>
      <c r="N4" s="20">
        <f>J4/I4</f>
        <v>0.41</v>
      </c>
    </row>
    <row r="5" spans="1:14" ht="13.2" x14ac:dyDescent="0.25">
      <c r="A5" s="35" t="s">
        <v>18</v>
      </c>
      <c r="B5" s="36" t="s">
        <v>39</v>
      </c>
      <c r="C5" s="15" t="s">
        <v>40</v>
      </c>
      <c r="D5" s="39" t="s">
        <v>19</v>
      </c>
      <c r="E5" s="40">
        <v>0</v>
      </c>
      <c r="F5" s="17">
        <v>30000</v>
      </c>
      <c r="G5" s="18">
        <v>0</v>
      </c>
      <c r="H5" s="15">
        <v>100</v>
      </c>
      <c r="I5" s="41">
        <v>100</v>
      </c>
      <c r="J5" s="46">
        <v>40</v>
      </c>
      <c r="K5" s="19" t="e">
        <f>G5/E5</f>
        <v>#DIV/0!</v>
      </c>
      <c r="L5" s="20">
        <f t="shared" ref="L5:L20" si="0">G5/F5</f>
        <v>0</v>
      </c>
      <c r="M5" s="19">
        <f t="shared" ref="M5:M21" si="1">J5/H5</f>
        <v>0.4</v>
      </c>
      <c r="N5" s="20">
        <f t="shared" ref="N5:N21" si="2">J5/I5</f>
        <v>0.4</v>
      </c>
    </row>
    <row r="6" spans="1:14" ht="13.2" x14ac:dyDescent="0.25">
      <c r="A6" s="35" t="s">
        <v>41</v>
      </c>
      <c r="B6" s="36" t="s">
        <v>42</v>
      </c>
      <c r="C6" s="15" t="s">
        <v>43</v>
      </c>
      <c r="D6" s="39" t="s">
        <v>19</v>
      </c>
      <c r="E6" s="40">
        <v>346256.26</v>
      </c>
      <c r="F6" s="17">
        <v>346256.26</v>
      </c>
      <c r="G6" s="18">
        <v>165435.42000000001</v>
      </c>
      <c r="H6" s="15">
        <v>100</v>
      </c>
      <c r="I6" s="41">
        <v>100</v>
      </c>
      <c r="J6" s="47">
        <v>0</v>
      </c>
      <c r="K6" s="19">
        <f>G6/E6</f>
        <v>0.47778318867072617</v>
      </c>
      <c r="L6" s="20">
        <f t="shared" si="0"/>
        <v>0.47778318867072617</v>
      </c>
      <c r="M6" s="19">
        <f t="shared" si="1"/>
        <v>0</v>
      </c>
      <c r="N6" s="20">
        <f t="shared" si="2"/>
        <v>0</v>
      </c>
    </row>
    <row r="7" spans="1:14" ht="13.2" x14ac:dyDescent="0.25">
      <c r="A7" s="35" t="s">
        <v>20</v>
      </c>
      <c r="B7" s="36" t="s">
        <v>44</v>
      </c>
      <c r="C7" s="15" t="s">
        <v>45</v>
      </c>
      <c r="D7" s="39" t="s">
        <v>19</v>
      </c>
      <c r="E7" s="40">
        <v>2644809.19</v>
      </c>
      <c r="F7" s="17">
        <v>2645415.25</v>
      </c>
      <c r="G7" s="18">
        <v>1315295.6100000001</v>
      </c>
      <c r="H7" s="15">
        <v>100</v>
      </c>
      <c r="I7" s="41">
        <v>100</v>
      </c>
      <c r="J7" s="48">
        <v>52</v>
      </c>
      <c r="K7" s="19">
        <f t="shared" ref="K7:K20" si="3">G7/E7</f>
        <v>0.49731209910080515</v>
      </c>
      <c r="L7" s="20">
        <f t="shared" si="0"/>
        <v>0.49719816577000531</v>
      </c>
      <c r="M7" s="19">
        <f t="shared" si="1"/>
        <v>0.52</v>
      </c>
      <c r="N7" s="20">
        <f t="shared" si="2"/>
        <v>0.52</v>
      </c>
    </row>
    <row r="8" spans="1:14" ht="13.2" x14ac:dyDescent="0.25">
      <c r="A8" s="35" t="s">
        <v>21</v>
      </c>
      <c r="B8" s="36" t="s">
        <v>46</v>
      </c>
      <c r="C8" s="15" t="s">
        <v>47</v>
      </c>
      <c r="D8" s="39" t="s">
        <v>19</v>
      </c>
      <c r="E8" s="40">
        <v>30358585.030000001</v>
      </c>
      <c r="F8" s="17">
        <v>32493418.57</v>
      </c>
      <c r="G8" s="18">
        <v>15712226.210000001</v>
      </c>
      <c r="H8" s="15">
        <v>100</v>
      </c>
      <c r="I8" s="41">
        <v>100</v>
      </c>
      <c r="J8" s="46">
        <v>45</v>
      </c>
      <c r="K8" s="19">
        <f t="shared" si="3"/>
        <v>0.51755462892863291</v>
      </c>
      <c r="L8" s="20">
        <f t="shared" si="0"/>
        <v>0.48355103591674814</v>
      </c>
      <c r="M8" s="19">
        <f t="shared" si="1"/>
        <v>0.45</v>
      </c>
      <c r="N8" s="20">
        <f t="shared" si="2"/>
        <v>0.45</v>
      </c>
    </row>
    <row r="9" spans="1:14" ht="13.2" x14ac:dyDescent="0.25">
      <c r="A9" s="35" t="s">
        <v>22</v>
      </c>
      <c r="B9" s="36" t="s">
        <v>48</v>
      </c>
      <c r="C9" s="15" t="s">
        <v>49</v>
      </c>
      <c r="D9" s="39" t="s">
        <v>19</v>
      </c>
      <c r="E9" s="40">
        <v>348664.14</v>
      </c>
      <c r="F9" s="17">
        <v>348664.14</v>
      </c>
      <c r="G9" s="16">
        <v>167551.98000000001</v>
      </c>
      <c r="H9" s="15">
        <v>100</v>
      </c>
      <c r="I9" s="41">
        <v>100</v>
      </c>
      <c r="J9" s="46">
        <v>50</v>
      </c>
      <c r="K9" s="19">
        <f t="shared" si="3"/>
        <v>0.48055409426389534</v>
      </c>
      <c r="L9" s="20">
        <f t="shared" si="0"/>
        <v>0.48055409426389534</v>
      </c>
      <c r="M9" s="19">
        <f t="shared" si="1"/>
        <v>0.5</v>
      </c>
      <c r="N9" s="20">
        <f t="shared" si="2"/>
        <v>0.5</v>
      </c>
    </row>
    <row r="10" spans="1:14" ht="13.2" x14ac:dyDescent="0.25">
      <c r="A10" s="35" t="s">
        <v>23</v>
      </c>
      <c r="B10" s="36" t="s">
        <v>50</v>
      </c>
      <c r="C10" s="15" t="s">
        <v>51</v>
      </c>
      <c r="D10" s="39" t="s">
        <v>19</v>
      </c>
      <c r="E10" s="40">
        <v>808712.44</v>
      </c>
      <c r="F10" s="17">
        <v>524071.1</v>
      </c>
      <c r="G10" s="16">
        <v>10799.99</v>
      </c>
      <c r="H10" s="15">
        <v>100</v>
      </c>
      <c r="I10" s="41">
        <v>100</v>
      </c>
      <c r="J10" s="46">
        <v>50</v>
      </c>
      <c r="K10" s="19">
        <f t="shared" si="3"/>
        <v>1.3354549115134177E-2</v>
      </c>
      <c r="L10" s="20">
        <f t="shared" si="0"/>
        <v>2.0607871718169538E-2</v>
      </c>
      <c r="M10" s="19">
        <f t="shared" si="1"/>
        <v>0.5</v>
      </c>
      <c r="N10" s="20">
        <f t="shared" si="2"/>
        <v>0.5</v>
      </c>
    </row>
    <row r="11" spans="1:14" ht="13.2" x14ac:dyDescent="0.25">
      <c r="A11" s="35" t="s">
        <v>24</v>
      </c>
      <c r="B11" s="36" t="s">
        <v>52</v>
      </c>
      <c r="C11" s="15" t="s">
        <v>53</v>
      </c>
      <c r="D11" s="39" t="s">
        <v>19</v>
      </c>
      <c r="E11" s="16">
        <v>1463380.52</v>
      </c>
      <c r="F11" s="17">
        <v>1884465.52</v>
      </c>
      <c r="G11" s="16">
        <v>861350.33</v>
      </c>
      <c r="H11" s="15">
        <v>100</v>
      </c>
      <c r="I11" s="41">
        <v>100</v>
      </c>
      <c r="J11" s="46">
        <v>50</v>
      </c>
      <c r="K11" s="19">
        <f t="shared" si="3"/>
        <v>0.58860311329004156</v>
      </c>
      <c r="L11" s="20">
        <f t="shared" si="0"/>
        <v>0.45707937919713171</v>
      </c>
      <c r="M11" s="19">
        <f t="shared" si="1"/>
        <v>0.5</v>
      </c>
      <c r="N11" s="20">
        <f t="shared" si="2"/>
        <v>0.5</v>
      </c>
    </row>
    <row r="12" spans="1:14" ht="13.2" x14ac:dyDescent="0.25">
      <c r="A12" s="35" t="s">
        <v>25</v>
      </c>
      <c r="B12" s="36" t="s">
        <v>54</v>
      </c>
      <c r="C12" s="15" t="s">
        <v>55</v>
      </c>
      <c r="D12" s="39" t="s">
        <v>19</v>
      </c>
      <c r="E12" s="40">
        <v>305994.43</v>
      </c>
      <c r="F12" s="17">
        <v>599012.93000000005</v>
      </c>
      <c r="G12" s="18">
        <v>143730.10999999999</v>
      </c>
      <c r="H12" s="15">
        <v>100</v>
      </c>
      <c r="I12" s="41">
        <v>100</v>
      </c>
      <c r="J12" s="48">
        <v>50</v>
      </c>
      <c r="K12" s="19">
        <f t="shared" si="3"/>
        <v>0.46971479186728982</v>
      </c>
      <c r="L12" s="20">
        <f t="shared" si="0"/>
        <v>0.23994492072149423</v>
      </c>
      <c r="M12" s="19">
        <f t="shared" si="1"/>
        <v>0.5</v>
      </c>
      <c r="N12" s="20">
        <f t="shared" si="2"/>
        <v>0.5</v>
      </c>
    </row>
    <row r="13" spans="1:14" ht="13.2" x14ac:dyDescent="0.25">
      <c r="A13" s="35" t="s">
        <v>26</v>
      </c>
      <c r="B13" s="36" t="s">
        <v>56</v>
      </c>
      <c r="C13" s="15" t="s">
        <v>57</v>
      </c>
      <c r="D13" s="39" t="s">
        <v>19</v>
      </c>
      <c r="E13" s="40">
        <v>344006.93</v>
      </c>
      <c r="F13" s="17">
        <v>344006.93</v>
      </c>
      <c r="G13" s="18">
        <v>166767.70000000001</v>
      </c>
      <c r="H13" s="15">
        <v>100</v>
      </c>
      <c r="I13" s="41">
        <v>100</v>
      </c>
      <c r="J13" s="46">
        <v>35</v>
      </c>
      <c r="K13" s="19">
        <f t="shared" si="3"/>
        <v>0.48478005951798708</v>
      </c>
      <c r="L13" s="20">
        <f t="shared" si="0"/>
        <v>0.48478005951798708</v>
      </c>
      <c r="M13" s="19">
        <f t="shared" si="1"/>
        <v>0.35</v>
      </c>
      <c r="N13" s="20">
        <f t="shared" si="2"/>
        <v>0.35</v>
      </c>
    </row>
    <row r="14" spans="1:14" ht="13.2" x14ac:dyDescent="0.25">
      <c r="A14" s="35" t="s">
        <v>27</v>
      </c>
      <c r="B14" s="36" t="s">
        <v>58</v>
      </c>
      <c r="C14" s="15" t="s">
        <v>59</v>
      </c>
      <c r="D14" s="39" t="s">
        <v>19</v>
      </c>
      <c r="E14" s="16">
        <v>1322601.8899999999</v>
      </c>
      <c r="F14" s="17">
        <v>1774297.04</v>
      </c>
      <c r="G14" s="18">
        <v>954377.52</v>
      </c>
      <c r="H14" s="15">
        <v>100</v>
      </c>
      <c r="I14" s="41">
        <v>100</v>
      </c>
      <c r="J14" s="48">
        <v>55</v>
      </c>
      <c r="K14" s="19">
        <f t="shared" si="3"/>
        <v>0.72159092408373926</v>
      </c>
      <c r="L14" s="20">
        <f t="shared" si="0"/>
        <v>0.53789049887610696</v>
      </c>
      <c r="M14" s="19">
        <f t="shared" si="1"/>
        <v>0.55000000000000004</v>
      </c>
      <c r="N14" s="20">
        <f t="shared" si="2"/>
        <v>0.55000000000000004</v>
      </c>
    </row>
    <row r="15" spans="1:14" ht="13.2" x14ac:dyDescent="0.25">
      <c r="A15" s="35" t="s">
        <v>28</v>
      </c>
      <c r="B15" s="36" t="s">
        <v>60</v>
      </c>
      <c r="C15" s="15" t="s">
        <v>61</v>
      </c>
      <c r="D15" s="39" t="s">
        <v>19</v>
      </c>
      <c r="E15" s="40">
        <v>153766.71</v>
      </c>
      <c r="F15" s="16">
        <v>153766.71</v>
      </c>
      <c r="G15" s="18">
        <v>72957.3</v>
      </c>
      <c r="H15" s="15">
        <v>100</v>
      </c>
      <c r="I15" s="41">
        <v>100</v>
      </c>
      <c r="J15" s="46">
        <v>40</v>
      </c>
      <c r="K15" s="19">
        <f t="shared" si="3"/>
        <v>0.47446745787823652</v>
      </c>
      <c r="L15" s="20">
        <f t="shared" si="0"/>
        <v>0.47446745787823652</v>
      </c>
      <c r="M15" s="19">
        <f t="shared" si="1"/>
        <v>0.4</v>
      </c>
      <c r="N15" s="20">
        <f t="shared" si="2"/>
        <v>0.4</v>
      </c>
    </row>
    <row r="16" spans="1:14" ht="13.2" x14ac:dyDescent="0.25">
      <c r="A16" s="35" t="s">
        <v>29</v>
      </c>
      <c r="B16" s="36" t="s">
        <v>62</v>
      </c>
      <c r="C16" s="15" t="s">
        <v>63</v>
      </c>
      <c r="D16" s="39" t="s">
        <v>19</v>
      </c>
      <c r="E16" s="16">
        <v>1228314.3600000001</v>
      </c>
      <c r="F16" s="16">
        <v>1498455.02</v>
      </c>
      <c r="G16" s="16">
        <v>626820.15</v>
      </c>
      <c r="H16" s="15">
        <v>100</v>
      </c>
      <c r="I16" s="41">
        <v>100</v>
      </c>
      <c r="J16" s="46">
        <v>45</v>
      </c>
      <c r="K16" s="19">
        <f t="shared" si="3"/>
        <v>0.51030922572622206</v>
      </c>
      <c r="L16" s="20">
        <f t="shared" si="0"/>
        <v>0.41831095470586765</v>
      </c>
      <c r="M16" s="19">
        <f t="shared" si="1"/>
        <v>0.45</v>
      </c>
      <c r="N16" s="20">
        <f t="shared" si="2"/>
        <v>0.45</v>
      </c>
    </row>
    <row r="17" spans="1:14" ht="13.2" x14ac:dyDescent="0.25">
      <c r="A17" s="35" t="s">
        <v>30</v>
      </c>
      <c r="B17" s="36" t="s">
        <v>64</v>
      </c>
      <c r="C17" s="15" t="s">
        <v>65</v>
      </c>
      <c r="D17" s="39" t="s">
        <v>19</v>
      </c>
      <c r="E17" s="40">
        <v>370501.93</v>
      </c>
      <c r="F17" s="16">
        <v>370501.93</v>
      </c>
      <c r="G17" s="16">
        <v>166509.42000000001</v>
      </c>
      <c r="H17" s="15">
        <v>100</v>
      </c>
      <c r="I17" s="41">
        <v>100</v>
      </c>
      <c r="J17" s="46">
        <v>50</v>
      </c>
      <c r="K17" s="19">
        <f t="shared" si="3"/>
        <v>0.44941579656548625</v>
      </c>
      <c r="L17" s="20">
        <f t="shared" si="0"/>
        <v>0.44941579656548625</v>
      </c>
      <c r="M17" s="19">
        <f t="shared" si="1"/>
        <v>0.5</v>
      </c>
      <c r="N17" s="20">
        <f t="shared" si="2"/>
        <v>0.5</v>
      </c>
    </row>
    <row r="18" spans="1:14" ht="13.2" x14ac:dyDescent="0.25">
      <c r="A18" s="35" t="s">
        <v>31</v>
      </c>
      <c r="B18" s="36" t="s">
        <v>66</v>
      </c>
      <c r="C18" s="15" t="s">
        <v>67</v>
      </c>
      <c r="D18" s="39" t="s">
        <v>19</v>
      </c>
      <c r="E18" s="40">
        <v>32000</v>
      </c>
      <c r="F18" s="16">
        <v>32000</v>
      </c>
      <c r="G18" s="16">
        <v>0</v>
      </c>
      <c r="H18" s="15">
        <v>100</v>
      </c>
      <c r="I18" s="41">
        <v>100</v>
      </c>
      <c r="J18" s="46">
        <v>35</v>
      </c>
      <c r="K18" s="19">
        <f t="shared" si="3"/>
        <v>0</v>
      </c>
      <c r="L18" s="20">
        <f t="shared" si="0"/>
        <v>0</v>
      </c>
      <c r="M18" s="19">
        <f t="shared" si="1"/>
        <v>0.35</v>
      </c>
      <c r="N18" s="20">
        <f t="shared" si="2"/>
        <v>0.35</v>
      </c>
    </row>
    <row r="19" spans="1:14" ht="13.2" x14ac:dyDescent="0.25">
      <c r="A19" s="35" t="s">
        <v>32</v>
      </c>
      <c r="B19" s="36" t="s">
        <v>68</v>
      </c>
      <c r="C19" s="15" t="s">
        <v>69</v>
      </c>
      <c r="D19" s="39" t="s">
        <v>19</v>
      </c>
      <c r="E19" s="40">
        <v>0</v>
      </c>
      <c r="F19" s="16">
        <v>195000</v>
      </c>
      <c r="G19" s="16">
        <v>174145.11</v>
      </c>
      <c r="H19" s="15">
        <v>100</v>
      </c>
      <c r="I19" s="41">
        <v>100</v>
      </c>
      <c r="J19" s="46">
        <v>40</v>
      </c>
      <c r="K19" s="19" t="e">
        <f>G19/E19</f>
        <v>#DIV/0!</v>
      </c>
      <c r="L19" s="20">
        <f t="shared" si="0"/>
        <v>0.89305184615384603</v>
      </c>
      <c r="M19" s="19">
        <f t="shared" si="1"/>
        <v>0.4</v>
      </c>
      <c r="N19" s="20">
        <f t="shared" si="2"/>
        <v>0.4</v>
      </c>
    </row>
    <row r="20" spans="1:14" ht="13.2" x14ac:dyDescent="0.25">
      <c r="A20" s="35" t="s">
        <v>33</v>
      </c>
      <c r="B20" s="42" t="s">
        <v>70</v>
      </c>
      <c r="C20" s="15" t="s">
        <v>71</v>
      </c>
      <c r="D20" s="39" t="s">
        <v>19</v>
      </c>
      <c r="E20" s="16">
        <v>342486.24</v>
      </c>
      <c r="F20" s="16">
        <v>350512.66</v>
      </c>
      <c r="G20" s="16">
        <v>166509.42000000001</v>
      </c>
      <c r="H20" s="15">
        <v>100</v>
      </c>
      <c r="I20" s="41">
        <v>100</v>
      </c>
      <c r="J20" s="46">
        <v>55</v>
      </c>
      <c r="K20" s="19">
        <f t="shared" si="3"/>
        <v>0.48617842281780438</v>
      </c>
      <c r="L20" s="20">
        <f t="shared" si="0"/>
        <v>0.47504538067184227</v>
      </c>
      <c r="M20" s="19">
        <f t="shared" si="1"/>
        <v>0.55000000000000004</v>
      </c>
      <c r="N20" s="20">
        <f t="shared" si="2"/>
        <v>0.55000000000000004</v>
      </c>
    </row>
    <row r="21" spans="1:14" ht="13.2" x14ac:dyDescent="0.25">
      <c r="A21" s="35" t="s">
        <v>34</v>
      </c>
      <c r="B21" s="42" t="s">
        <v>72</v>
      </c>
      <c r="C21" s="15"/>
      <c r="D21" s="39" t="s">
        <v>19</v>
      </c>
      <c r="E21" s="43">
        <v>0</v>
      </c>
      <c r="F21" s="21">
        <v>8075494.1600000001</v>
      </c>
      <c r="G21" s="21">
        <v>1166710.1499999999</v>
      </c>
      <c r="H21" s="15"/>
      <c r="I21" s="44"/>
      <c r="J21" s="46">
        <v>45</v>
      </c>
      <c r="K21" s="19"/>
      <c r="L21" s="20"/>
      <c r="M21" s="19" t="e">
        <f t="shared" si="1"/>
        <v>#DIV/0!</v>
      </c>
      <c r="N21" s="20" t="e">
        <f t="shared" si="2"/>
        <v>#DIV/0!</v>
      </c>
    </row>
    <row r="22" spans="1:14" ht="13.2" x14ac:dyDescent="0.25">
      <c r="A22" s="22"/>
      <c r="B22" s="23"/>
      <c r="C22" s="24" t="s">
        <v>35</v>
      </c>
      <c r="D22" s="25"/>
      <c r="E22" s="26">
        <f>SUM(E4:E21)</f>
        <v>51952613.340000004</v>
      </c>
      <c r="F22" s="27">
        <f>SUM(F4:F21)</f>
        <v>65089964.890000001</v>
      </c>
      <c r="G22" s="27">
        <f>SUM(G4:G21)</f>
        <v>27337531.249999996</v>
      </c>
      <c r="H22" s="27"/>
      <c r="I22" s="27"/>
      <c r="J22" s="27"/>
      <c r="K22" s="28"/>
      <c r="L22" s="28"/>
      <c r="M22" s="28"/>
      <c r="N22" s="28"/>
    </row>
    <row r="23" spans="1:14" ht="13.2" x14ac:dyDescent="0.25">
      <c r="A23" s="34" t="s">
        <v>36</v>
      </c>
      <c r="B23" s="29"/>
      <c r="C23" s="29"/>
      <c r="D23" s="30"/>
      <c r="E23" s="31"/>
      <c r="F23" s="31"/>
      <c r="G23" s="31"/>
      <c r="H23" s="31"/>
      <c r="I23" s="31"/>
      <c r="J23" s="31"/>
      <c r="K23" s="32"/>
      <c r="L23" s="32"/>
      <c r="M23" s="33"/>
      <c r="N23" s="33"/>
    </row>
    <row r="30" spans="1:14" x14ac:dyDescent="0.2">
      <c r="A30" s="3"/>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xr:uid="{00000000-0009-0000-0000-000000000000}"/>
  <mergeCells count="1">
    <mergeCell ref="A1:N1"/>
  </mergeCells>
  <dataValidations count="1">
    <dataValidation allowBlank="1" showErrorMessage="1" prompt="Clave asignada al programa/proyecto" sqref="A2:A3" xr:uid="{00000000-0002-0000-0000-000000000000}"/>
  </dataValidations>
  <pageMargins left="0.70866141732283472" right="0.70866141732283472" top="0.74803149606299213" bottom="0.74803149606299213" header="0.31496062992125984" footer="0.31496062992125984"/>
  <pageSetup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Rosa Elena Garcia</cp:lastModifiedBy>
  <cp:lastPrinted>2021-07-30T16:56:26Z</cp:lastPrinted>
  <dcterms:created xsi:type="dcterms:W3CDTF">2014-10-22T05:35:08Z</dcterms:created>
  <dcterms:modified xsi:type="dcterms:W3CDTF">2021-07-30T17:01:47Z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